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25" activeTab="0"/>
  </bookViews>
  <sheets>
    <sheet name="Teklif Mektubu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<sst xmlns="http://schemas.openxmlformats.org/spreadsheetml/2006/main" count="46" uniqueCount="39">
  <si>
    <t>MODEL YILI</t>
  </si>
  <si>
    <t>YAŞI</t>
  </si>
  <si>
    <t>MARKASI</t>
  </si>
  <si>
    <t>PLAKASI</t>
  </si>
  <si>
    <t>AÇIKLAMA</t>
  </si>
  <si>
    <t>MUHAMMEN BEDELİ TL</t>
  </si>
  <si>
    <t>S.NO</t>
  </si>
  <si>
    <t>İHALE TARİHİ</t>
  </si>
  <si>
    <t>İHALE SAATİ</t>
  </si>
  <si>
    <t>Arızalı</t>
  </si>
  <si>
    <t>GEÇİCİ TEMİNAT BEDELİ(% 10)</t>
  </si>
  <si>
    <t xml:space="preserve">        İL ÖZEL İDARESİ ARAÇ SATIŞ LİSTESİ</t>
  </si>
  <si>
    <t>ATÖLYE ÜÇ AYLIK PUANTAJ</t>
  </si>
  <si>
    <t>NO</t>
  </si>
  <si>
    <t>ADI SOYADI</t>
  </si>
  <si>
    <t>YEVMİYE</t>
  </si>
  <si>
    <t>Mahmut KİLER</t>
  </si>
  <si>
    <t>Mehmet KÜRÜM</t>
  </si>
  <si>
    <t>AA</t>
  </si>
  <si>
    <t>DD</t>
  </si>
  <si>
    <t>Adnan TAŞDEMİR</t>
  </si>
  <si>
    <t>Murat GÖKTAŞ</t>
  </si>
  <si>
    <t>M.Salih YAMAN</t>
  </si>
  <si>
    <t>Abdullah İRGİT</t>
  </si>
  <si>
    <t>Fevzi OTO</t>
  </si>
  <si>
    <t>Dilaver ESEN</t>
  </si>
  <si>
    <t>Yetin DEMİR</t>
  </si>
  <si>
    <t>Fuat SEVİ</t>
  </si>
  <si>
    <t>M.Ali AKBULUT</t>
  </si>
  <si>
    <t>Ali Rıza GEYLANİ</t>
  </si>
  <si>
    <t>AR</t>
  </si>
  <si>
    <t>MM</t>
  </si>
  <si>
    <t>ED</t>
  </si>
  <si>
    <t>HA</t>
  </si>
  <si>
    <t>Erdinç BAYRAKTAR</t>
  </si>
  <si>
    <t>POZ.</t>
  </si>
  <si>
    <t xml:space="preserve">  </t>
  </si>
  <si>
    <t>Liebheer904 Ekskavatör</t>
  </si>
  <si>
    <t>03-40312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</si>
</sst>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7.28125" style="1" customWidth="1"/>
    <col min="2" max="2" width="10.00390625" style="0" customWidth="1"/>
    <col min="3" max="3" width="7.00390625" style="0" customWidth="1"/>
    <col min="4" max="4" width="25.7109375" style="0" customWidth="1"/>
    <col min="5" max="5" width="12.00390625" style="0" customWidth="1"/>
    <col min="6" max="6" width="14.140625" style="0" customWidth="1"/>
    <col min="7" max="7" width="25.140625" style="0" customWidth="1"/>
    <col min="8" max="8" width="23.421875" style="0" customWidth="1"/>
    <col min="9" max="9" width="16.57421875" style="0" customWidth="1"/>
    <col min="10" max="10" width="16.140625" style="0" customWidth="1"/>
  </cols>
  <sheetData>
    <row r="1" ht="18" customHeight="1"/>
    <row r="2" ht="18" customHeight="1"/>
    <row r="3" spans="1:10" ht="18" customHeight="1">
      <c r="A3" s="30" t="s">
        <v>11</v>
      </c>
      <c r="B3" s="30"/>
      <c r="C3" s="30"/>
      <c r="D3" s="30"/>
      <c r="E3" s="30"/>
      <c r="F3" s="30"/>
      <c r="G3" s="30"/>
      <c r="H3" s="27"/>
      <c r="I3" s="27"/>
      <c r="J3" s="27"/>
    </row>
    <row r="4" spans="1:7" ht="18" customHeight="1">
      <c r="A4" s="2"/>
      <c r="B4" s="2"/>
      <c r="C4" s="2"/>
      <c r="D4" s="2"/>
      <c r="E4" s="2"/>
      <c r="F4" s="2"/>
      <c r="G4" s="2"/>
    </row>
    <row r="5" spans="1:10" ht="45.75" customHeight="1">
      <c r="A5" s="10" t="s">
        <v>6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1" t="s">
        <v>10</v>
      </c>
      <c r="I5" s="12" t="s">
        <v>7</v>
      </c>
      <c r="J5" s="12" t="s">
        <v>8</v>
      </c>
    </row>
    <row r="6" spans="1:10" ht="36.75" customHeight="1">
      <c r="A6" s="13">
        <v>1</v>
      </c>
      <c r="B6" s="13">
        <v>2003</v>
      </c>
      <c r="C6" s="13">
        <v>15</v>
      </c>
      <c r="D6" s="13" t="s">
        <v>37</v>
      </c>
      <c r="E6" s="13" t="s">
        <v>38</v>
      </c>
      <c r="F6" s="13" t="s">
        <v>9</v>
      </c>
      <c r="G6" s="23">
        <v>70000</v>
      </c>
      <c r="H6" s="14">
        <f>G6*0.1</f>
        <v>7000</v>
      </c>
      <c r="I6" s="15">
        <v>43307</v>
      </c>
      <c r="J6" s="16">
        <v>0.4583333333333333</v>
      </c>
    </row>
    <row r="7" spans="1:10" ht="35.25" customHeight="1">
      <c r="A7" s="13"/>
      <c r="B7" s="13"/>
      <c r="C7" s="13"/>
      <c r="D7" s="13"/>
      <c r="E7" s="13"/>
      <c r="F7" s="13"/>
      <c r="G7" s="23"/>
      <c r="H7" s="14"/>
      <c r="I7" s="15"/>
      <c r="J7" s="16"/>
    </row>
    <row r="8" spans="1:10" ht="36" customHeight="1">
      <c r="A8" s="13"/>
      <c r="B8" s="13"/>
      <c r="C8" s="13"/>
      <c r="D8" s="13"/>
      <c r="E8" s="13"/>
      <c r="F8" s="13"/>
      <c r="G8" s="23"/>
      <c r="H8" s="14"/>
      <c r="I8" s="15"/>
      <c r="J8" s="16"/>
    </row>
    <row r="9" spans="1:10" ht="35.25" customHeight="1">
      <c r="A9" s="13"/>
      <c r="B9" s="13"/>
      <c r="C9" s="13"/>
      <c r="D9" s="13"/>
      <c r="E9" s="13"/>
      <c r="F9" s="13"/>
      <c r="G9" s="23"/>
      <c r="H9" s="14"/>
      <c r="I9" s="15"/>
      <c r="J9" s="16"/>
    </row>
    <row r="10" spans="1:10" ht="36" customHeight="1">
      <c r="A10" s="13"/>
      <c r="B10" s="13"/>
      <c r="C10" s="13"/>
      <c r="D10" s="13"/>
      <c r="E10" s="13"/>
      <c r="F10" s="13"/>
      <c r="G10" s="23"/>
      <c r="H10" s="14"/>
      <c r="I10" s="15"/>
      <c r="J10" s="16"/>
    </row>
    <row r="11" spans="1:10" ht="36" customHeight="1">
      <c r="A11" s="13"/>
      <c r="B11" s="13"/>
      <c r="C11" s="13"/>
      <c r="D11" s="13"/>
      <c r="E11" s="13"/>
      <c r="F11" s="13"/>
      <c r="G11" s="23"/>
      <c r="H11" s="14"/>
      <c r="I11" s="15"/>
      <c r="J11" s="16"/>
    </row>
    <row r="12" spans="1:7" ht="18" customHeight="1">
      <c r="A12" s="5"/>
      <c r="B12" s="6"/>
      <c r="C12" s="6"/>
      <c r="D12" s="6"/>
      <c r="E12" s="6"/>
      <c r="F12" s="6"/>
      <c r="G12" s="7"/>
    </row>
    <row r="13" spans="1:7" ht="18" customHeight="1">
      <c r="A13" s="5"/>
      <c r="B13" s="6"/>
      <c r="C13" s="6"/>
      <c r="D13" s="6"/>
      <c r="E13" s="6"/>
      <c r="F13" s="6"/>
      <c r="G13" s="7"/>
    </row>
    <row r="14" spans="1:7" ht="18" customHeight="1">
      <c r="A14" s="28" t="s">
        <v>36</v>
      </c>
      <c r="B14" s="29"/>
      <c r="C14" s="29"/>
      <c r="D14" s="29"/>
      <c r="E14" s="29"/>
      <c r="F14" s="29"/>
      <c r="G14" s="29"/>
    </row>
    <row r="15" spans="1:7" ht="18" customHeight="1">
      <c r="A15" s="8"/>
      <c r="B15" s="9"/>
      <c r="C15" s="9"/>
      <c r="D15" s="9"/>
      <c r="E15" s="9"/>
      <c r="F15" s="9"/>
      <c r="G15" s="9"/>
    </row>
    <row r="16" spans="1:7" ht="18" customHeight="1">
      <c r="A16" s="5"/>
      <c r="B16" s="6"/>
      <c r="C16" s="6"/>
      <c r="D16" s="6"/>
      <c r="E16" s="6"/>
      <c r="F16" s="6"/>
      <c r="G16" s="7"/>
    </row>
    <row r="17" spans="1:7" ht="18" customHeight="1">
      <c r="A17" s="3"/>
      <c r="B17" s="4"/>
      <c r="C17" s="4"/>
      <c r="D17" s="4"/>
      <c r="E17" s="4"/>
      <c r="F17" s="4"/>
      <c r="G17" s="4"/>
    </row>
    <row r="18" spans="1:7" ht="18" customHeight="1">
      <c r="A18" s="26"/>
      <c r="B18" s="27"/>
      <c r="C18" s="27"/>
      <c r="D18" s="27"/>
      <c r="E18" s="27"/>
      <c r="F18" s="27"/>
      <c r="G18" s="27"/>
    </row>
    <row r="19" spans="1:7" ht="18" customHeight="1">
      <c r="A19" s="24"/>
      <c r="B19" s="25"/>
      <c r="C19" s="25"/>
      <c r="D19" s="25"/>
      <c r="E19" s="25"/>
      <c r="F19" s="25"/>
      <c r="G19" s="25"/>
    </row>
    <row r="20" spans="1:7" ht="18" customHeight="1">
      <c r="A20" s="24"/>
      <c r="B20" s="25"/>
      <c r="C20" s="25"/>
      <c r="D20" s="25"/>
      <c r="E20" s="25"/>
      <c r="F20" s="25"/>
      <c r="G20" s="25"/>
    </row>
    <row r="21" spans="1:7" ht="15">
      <c r="A21" s="3"/>
      <c r="B21" s="4"/>
      <c r="C21" s="4"/>
      <c r="D21" s="4"/>
      <c r="E21" s="4"/>
      <c r="F21" s="4"/>
      <c r="G21" s="4"/>
    </row>
    <row r="22" spans="1:7" ht="15">
      <c r="A22" s="3"/>
      <c r="B22" s="4"/>
      <c r="C22" s="4"/>
      <c r="D22" s="4"/>
      <c r="E22" s="4"/>
      <c r="F22" s="4"/>
      <c r="G22" s="4"/>
    </row>
    <row r="23" spans="1:7" ht="15">
      <c r="A23" s="3"/>
      <c r="B23" s="4"/>
      <c r="C23" s="4"/>
      <c r="D23" s="4"/>
      <c r="E23" s="4"/>
      <c r="F23" s="4"/>
      <c r="G23" s="4"/>
    </row>
    <row r="24" spans="1:7" ht="15">
      <c r="A24" s="3"/>
      <c r="B24" s="4"/>
      <c r="C24" s="4"/>
      <c r="D24" s="4"/>
      <c r="E24" s="4"/>
      <c r="F24" s="4"/>
      <c r="G24" s="4"/>
    </row>
    <row r="25" spans="1:7" ht="15">
      <c r="A25" s="3"/>
      <c r="B25" s="4"/>
      <c r="C25" s="4"/>
      <c r="D25" s="4"/>
      <c r="E25" s="4"/>
      <c r="F25" s="4"/>
      <c r="G25" s="4"/>
    </row>
    <row r="26" spans="1:7" ht="15">
      <c r="A26" s="3"/>
      <c r="B26" s="4"/>
      <c r="C26" s="4"/>
      <c r="D26" s="4"/>
      <c r="E26" s="4"/>
      <c r="F26" s="4"/>
      <c r="G26" s="4"/>
    </row>
    <row r="27" spans="1:7" ht="15">
      <c r="A27" s="3"/>
      <c r="B27" s="4"/>
      <c r="C27" s="4"/>
      <c r="D27" s="4"/>
      <c r="E27" s="4"/>
      <c r="F27" s="4"/>
      <c r="G27" s="4"/>
    </row>
    <row r="28" spans="1:7" ht="15">
      <c r="A28" s="3"/>
      <c r="B28" s="4"/>
      <c r="C28" s="4"/>
      <c r="D28" s="4"/>
      <c r="E28" s="4"/>
      <c r="F28" s="4"/>
      <c r="G28" s="4"/>
    </row>
    <row r="29" spans="1:7" ht="15">
      <c r="A29" s="3"/>
      <c r="B29" s="4"/>
      <c r="C29" s="4"/>
      <c r="D29" s="4"/>
      <c r="E29" s="4"/>
      <c r="F29" s="4"/>
      <c r="G29" s="4"/>
    </row>
    <row r="30" spans="1:7" ht="15">
      <c r="A30" s="3"/>
      <c r="B30" s="4"/>
      <c r="C30" s="4"/>
      <c r="D30" s="4"/>
      <c r="E30" s="4"/>
      <c r="F30" s="4"/>
      <c r="G30" s="4"/>
    </row>
    <row r="31" spans="1:7" ht="15">
      <c r="A31" s="3"/>
      <c r="B31" s="4"/>
      <c r="C31" s="4"/>
      <c r="D31" s="4"/>
      <c r="E31" s="4"/>
      <c r="F31" s="4"/>
      <c r="G31" s="4"/>
    </row>
  </sheetData>
  <sheetProtection/>
  <mergeCells count="5">
    <mergeCell ref="A20:G20"/>
    <mergeCell ref="A18:G18"/>
    <mergeCell ref="A19:G19"/>
    <mergeCell ref="A14:G14"/>
    <mergeCell ref="A3:J3"/>
  </mergeCells>
  <printOptions/>
  <pageMargins left="0.45" right="0.23" top="0.62" bottom="0" header="0.26" footer="0.21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7" sqref="G7"/>
    </sheetView>
  </sheetViews>
  <sheetFormatPr defaultColWidth="12.00390625" defaultRowHeight="12.75"/>
  <cols>
    <col min="1" max="1" width="5.421875" style="3" customWidth="1"/>
    <col min="2" max="2" width="22.00390625" style="4" customWidth="1"/>
    <col min="3" max="3" width="10.00390625" style="4" customWidth="1"/>
    <col min="4" max="4" width="10.57421875" style="3" customWidth="1"/>
    <col min="5" max="16384" width="12.00390625" style="4" customWidth="1"/>
  </cols>
  <sheetData>
    <row r="1" spans="1:11" s="20" customFormat="1" ht="31.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s="20" customFormat="1" ht="30.75" customHeight="1">
      <c r="A2" s="21" t="s">
        <v>13</v>
      </c>
      <c r="B2" s="22" t="s">
        <v>14</v>
      </c>
      <c r="C2" s="21" t="s">
        <v>35</v>
      </c>
      <c r="D2" s="21" t="s">
        <v>15</v>
      </c>
      <c r="E2" s="21">
        <v>1</v>
      </c>
      <c r="F2" s="21">
        <v>2</v>
      </c>
      <c r="G2" s="21">
        <v>3</v>
      </c>
      <c r="H2" s="21">
        <v>4</v>
      </c>
      <c r="I2" s="21">
        <v>5</v>
      </c>
      <c r="J2" s="21">
        <v>6</v>
      </c>
      <c r="K2" s="21">
        <v>7</v>
      </c>
      <c r="L2" s="21">
        <v>8</v>
      </c>
    </row>
    <row r="3" spans="1:12" ht="30.75" customHeight="1">
      <c r="A3" s="17">
        <v>1</v>
      </c>
      <c r="B3" s="18" t="s">
        <v>16</v>
      </c>
      <c r="C3" s="17" t="s">
        <v>18</v>
      </c>
      <c r="D3" s="19">
        <v>165.21</v>
      </c>
      <c r="E3" s="19">
        <f>D3/8</f>
        <v>20.65125</v>
      </c>
      <c r="F3" s="19">
        <f>D3/7</f>
        <v>23.601428571428574</v>
      </c>
      <c r="G3" s="19">
        <f>D3/6</f>
        <v>27.535</v>
      </c>
      <c r="H3" s="19">
        <f>D3/5</f>
        <v>33.042</v>
      </c>
      <c r="I3" s="19">
        <f>D3/4</f>
        <v>41.3025</v>
      </c>
      <c r="J3" s="19">
        <f>D3/3</f>
        <v>55.07</v>
      </c>
      <c r="K3" s="19">
        <f>D3/2</f>
        <v>82.605</v>
      </c>
      <c r="L3" s="19">
        <f>D3</f>
        <v>165.21</v>
      </c>
    </row>
    <row r="4" spans="1:12" ht="30.75" customHeight="1">
      <c r="A4" s="17">
        <v>2</v>
      </c>
      <c r="B4" s="18" t="s">
        <v>17</v>
      </c>
      <c r="C4" s="17" t="s">
        <v>19</v>
      </c>
      <c r="D4" s="19">
        <v>165.21</v>
      </c>
      <c r="E4" s="19">
        <f aca="true" t="shared" si="0" ref="E4:E15">D4/8</f>
        <v>20.65125</v>
      </c>
      <c r="F4" s="19">
        <f aca="true" t="shared" si="1" ref="F4:F15">D4/7</f>
        <v>23.601428571428574</v>
      </c>
      <c r="G4" s="19">
        <f aca="true" t="shared" si="2" ref="G4:G15">D4/6</f>
        <v>27.535</v>
      </c>
      <c r="H4" s="19">
        <f aca="true" t="shared" si="3" ref="H4:H15">D4/5</f>
        <v>33.042</v>
      </c>
      <c r="I4" s="19">
        <f aca="true" t="shared" si="4" ref="I4:I15">D4/4</f>
        <v>41.3025</v>
      </c>
      <c r="J4" s="19">
        <f aca="true" t="shared" si="5" ref="J4:J15">D4/3</f>
        <v>55.07</v>
      </c>
      <c r="K4" s="19">
        <f aca="true" t="shared" si="6" ref="K4:K15">D4/2</f>
        <v>82.605</v>
      </c>
      <c r="L4" s="19">
        <f aca="true" t="shared" si="7" ref="L4:L15">D4</f>
        <v>165.21</v>
      </c>
    </row>
    <row r="5" spans="1:12" ht="30" customHeight="1">
      <c r="A5" s="17">
        <v>3</v>
      </c>
      <c r="B5" s="18" t="s">
        <v>20</v>
      </c>
      <c r="C5" s="17" t="s">
        <v>30</v>
      </c>
      <c r="D5" s="19">
        <v>164.38</v>
      </c>
      <c r="E5" s="19">
        <f t="shared" si="0"/>
        <v>20.5475</v>
      </c>
      <c r="F5" s="19">
        <f t="shared" si="1"/>
        <v>23.482857142857142</v>
      </c>
      <c r="G5" s="19">
        <f t="shared" si="2"/>
        <v>27.396666666666665</v>
      </c>
      <c r="H5" s="19">
        <f t="shared" si="3"/>
        <v>32.876</v>
      </c>
      <c r="I5" s="19">
        <f t="shared" si="4"/>
        <v>41.095</v>
      </c>
      <c r="J5" s="19">
        <f t="shared" si="5"/>
        <v>54.79333333333333</v>
      </c>
      <c r="K5" s="19">
        <f t="shared" si="6"/>
        <v>82.19</v>
      </c>
      <c r="L5" s="19">
        <f t="shared" si="7"/>
        <v>164.38</v>
      </c>
    </row>
    <row r="6" spans="1:12" ht="30" customHeight="1">
      <c r="A6" s="17">
        <v>4</v>
      </c>
      <c r="B6" s="18" t="s">
        <v>21</v>
      </c>
      <c r="C6" s="17" t="s">
        <v>18</v>
      </c>
      <c r="D6" s="19">
        <v>163.6</v>
      </c>
      <c r="E6" s="19">
        <f t="shared" si="0"/>
        <v>20.45</v>
      </c>
      <c r="F6" s="19">
        <f t="shared" si="1"/>
        <v>23.37142857142857</v>
      </c>
      <c r="G6" s="19">
        <f t="shared" si="2"/>
        <v>27.266666666666666</v>
      </c>
      <c r="H6" s="19">
        <f t="shared" si="3"/>
        <v>32.72</v>
      </c>
      <c r="I6" s="19">
        <f t="shared" si="4"/>
        <v>40.9</v>
      </c>
      <c r="J6" s="19">
        <f t="shared" si="5"/>
        <v>54.53333333333333</v>
      </c>
      <c r="K6" s="19">
        <f t="shared" si="6"/>
        <v>81.8</v>
      </c>
      <c r="L6" s="19">
        <f t="shared" si="7"/>
        <v>163.6</v>
      </c>
    </row>
    <row r="7" spans="1:12" ht="29.25" customHeight="1">
      <c r="A7" s="17">
        <v>5</v>
      </c>
      <c r="B7" s="18" t="s">
        <v>22</v>
      </c>
      <c r="C7" s="17" t="s">
        <v>31</v>
      </c>
      <c r="D7" s="19">
        <v>164.38</v>
      </c>
      <c r="E7" s="19">
        <f t="shared" si="0"/>
        <v>20.5475</v>
      </c>
      <c r="F7" s="19">
        <f t="shared" si="1"/>
        <v>23.482857142857142</v>
      </c>
      <c r="G7" s="19">
        <f t="shared" si="2"/>
        <v>27.396666666666665</v>
      </c>
      <c r="H7" s="19">
        <f t="shared" si="3"/>
        <v>32.876</v>
      </c>
      <c r="I7" s="19">
        <f t="shared" si="4"/>
        <v>41.095</v>
      </c>
      <c r="J7" s="19">
        <f t="shared" si="5"/>
        <v>54.79333333333333</v>
      </c>
      <c r="K7" s="19">
        <f t="shared" si="6"/>
        <v>82.19</v>
      </c>
      <c r="L7" s="19">
        <f t="shared" si="7"/>
        <v>164.38</v>
      </c>
    </row>
    <row r="8" spans="1:12" ht="32.25" customHeight="1">
      <c r="A8" s="17">
        <v>6</v>
      </c>
      <c r="B8" s="18" t="s">
        <v>23</v>
      </c>
      <c r="C8" s="17" t="s">
        <v>31</v>
      </c>
      <c r="D8" s="19">
        <v>165.21</v>
      </c>
      <c r="E8" s="19">
        <f t="shared" si="0"/>
        <v>20.65125</v>
      </c>
      <c r="F8" s="19">
        <f t="shared" si="1"/>
        <v>23.601428571428574</v>
      </c>
      <c r="G8" s="19">
        <f t="shared" si="2"/>
        <v>27.535</v>
      </c>
      <c r="H8" s="19">
        <f t="shared" si="3"/>
        <v>33.042</v>
      </c>
      <c r="I8" s="19">
        <f t="shared" si="4"/>
        <v>41.3025</v>
      </c>
      <c r="J8" s="19">
        <f t="shared" si="5"/>
        <v>55.07</v>
      </c>
      <c r="K8" s="19">
        <f t="shared" si="6"/>
        <v>82.605</v>
      </c>
      <c r="L8" s="19">
        <f t="shared" si="7"/>
        <v>165.21</v>
      </c>
    </row>
    <row r="9" spans="1:12" ht="28.5" customHeight="1">
      <c r="A9" s="17">
        <v>7</v>
      </c>
      <c r="B9" s="18" t="s">
        <v>24</v>
      </c>
      <c r="C9" s="17" t="s">
        <v>18</v>
      </c>
      <c r="D9" s="19">
        <v>165.21</v>
      </c>
      <c r="E9" s="19">
        <f t="shared" si="0"/>
        <v>20.65125</v>
      </c>
      <c r="F9" s="19">
        <f t="shared" si="1"/>
        <v>23.601428571428574</v>
      </c>
      <c r="G9" s="19">
        <f t="shared" si="2"/>
        <v>27.535</v>
      </c>
      <c r="H9" s="19">
        <f t="shared" si="3"/>
        <v>33.042</v>
      </c>
      <c r="I9" s="19">
        <f t="shared" si="4"/>
        <v>41.3025</v>
      </c>
      <c r="J9" s="19">
        <f t="shared" si="5"/>
        <v>55.07</v>
      </c>
      <c r="K9" s="19">
        <f t="shared" si="6"/>
        <v>82.605</v>
      </c>
      <c r="L9" s="19">
        <f t="shared" si="7"/>
        <v>165.21</v>
      </c>
    </row>
    <row r="10" spans="1:12" ht="30" customHeight="1">
      <c r="A10" s="17">
        <v>8</v>
      </c>
      <c r="B10" s="18" t="s">
        <v>25</v>
      </c>
      <c r="C10" s="17" t="s">
        <v>19</v>
      </c>
      <c r="D10" s="19">
        <v>98.86</v>
      </c>
      <c r="E10" s="19">
        <f t="shared" si="0"/>
        <v>12.3575</v>
      </c>
      <c r="F10" s="19">
        <f t="shared" si="1"/>
        <v>14.122857142857143</v>
      </c>
      <c r="G10" s="19">
        <f t="shared" si="2"/>
        <v>16.476666666666667</v>
      </c>
      <c r="H10" s="19">
        <f t="shared" si="3"/>
        <v>19.772</v>
      </c>
      <c r="I10" s="19">
        <f t="shared" si="4"/>
        <v>24.715</v>
      </c>
      <c r="J10" s="19">
        <f t="shared" si="5"/>
        <v>32.95333333333333</v>
      </c>
      <c r="K10" s="19">
        <f t="shared" si="6"/>
        <v>49.43</v>
      </c>
      <c r="L10" s="19">
        <f t="shared" si="7"/>
        <v>98.86</v>
      </c>
    </row>
    <row r="11" spans="1:12" ht="31.5" customHeight="1">
      <c r="A11" s="17">
        <v>9</v>
      </c>
      <c r="B11" s="18" t="s">
        <v>34</v>
      </c>
      <c r="C11" s="17" t="s">
        <v>32</v>
      </c>
      <c r="D11" s="19">
        <v>161.31</v>
      </c>
      <c r="E11" s="19">
        <f t="shared" si="0"/>
        <v>20.16375</v>
      </c>
      <c r="F11" s="19">
        <f t="shared" si="1"/>
        <v>23.044285714285714</v>
      </c>
      <c r="G11" s="19">
        <f t="shared" si="2"/>
        <v>26.885</v>
      </c>
      <c r="H11" s="19">
        <f t="shared" si="3"/>
        <v>32.262</v>
      </c>
      <c r="I11" s="19">
        <f t="shared" si="4"/>
        <v>40.3275</v>
      </c>
      <c r="J11" s="19">
        <f t="shared" si="5"/>
        <v>53.77</v>
      </c>
      <c r="K11" s="19">
        <f t="shared" si="6"/>
        <v>80.655</v>
      </c>
      <c r="L11" s="19">
        <f t="shared" si="7"/>
        <v>161.31</v>
      </c>
    </row>
    <row r="12" spans="1:12" ht="31.5" customHeight="1">
      <c r="A12" s="17">
        <v>10</v>
      </c>
      <c r="B12" s="18" t="s">
        <v>26</v>
      </c>
      <c r="C12" s="17" t="s">
        <v>18</v>
      </c>
      <c r="D12" s="19">
        <v>158.97</v>
      </c>
      <c r="E12" s="19">
        <f t="shared" si="0"/>
        <v>19.87125</v>
      </c>
      <c r="F12" s="19">
        <f t="shared" si="1"/>
        <v>22.71</v>
      </c>
      <c r="G12" s="19">
        <f t="shared" si="2"/>
        <v>26.495</v>
      </c>
      <c r="H12" s="19">
        <f t="shared" si="3"/>
        <v>31.794</v>
      </c>
      <c r="I12" s="19">
        <f t="shared" si="4"/>
        <v>39.7425</v>
      </c>
      <c r="J12" s="19">
        <f t="shared" si="5"/>
        <v>52.99</v>
      </c>
      <c r="K12" s="19">
        <f t="shared" si="6"/>
        <v>79.485</v>
      </c>
      <c r="L12" s="19">
        <f t="shared" si="7"/>
        <v>158.97</v>
      </c>
    </row>
    <row r="13" spans="1:12" ht="28.5" customHeight="1">
      <c r="A13" s="17">
        <v>11</v>
      </c>
      <c r="B13" s="18" t="s">
        <v>27</v>
      </c>
      <c r="C13" s="17" t="s">
        <v>33</v>
      </c>
      <c r="D13" s="19">
        <v>163.6</v>
      </c>
      <c r="E13" s="19">
        <f t="shared" si="0"/>
        <v>20.45</v>
      </c>
      <c r="F13" s="19">
        <f t="shared" si="1"/>
        <v>23.37142857142857</v>
      </c>
      <c r="G13" s="19">
        <f t="shared" si="2"/>
        <v>27.266666666666666</v>
      </c>
      <c r="H13" s="19">
        <f t="shared" si="3"/>
        <v>32.72</v>
      </c>
      <c r="I13" s="19">
        <f t="shared" si="4"/>
        <v>40.9</v>
      </c>
      <c r="J13" s="19">
        <f t="shared" si="5"/>
        <v>54.53333333333333</v>
      </c>
      <c r="K13" s="19">
        <f t="shared" si="6"/>
        <v>81.8</v>
      </c>
      <c r="L13" s="19">
        <f t="shared" si="7"/>
        <v>163.6</v>
      </c>
    </row>
    <row r="14" spans="1:12" ht="28.5" customHeight="1">
      <c r="A14" s="17">
        <v>12</v>
      </c>
      <c r="B14" s="18" t="s">
        <v>28</v>
      </c>
      <c r="C14" s="17" t="s">
        <v>33</v>
      </c>
      <c r="D14" s="19">
        <v>155.85</v>
      </c>
      <c r="E14" s="19">
        <f t="shared" si="0"/>
        <v>19.48125</v>
      </c>
      <c r="F14" s="19">
        <f t="shared" si="1"/>
        <v>22.264285714285712</v>
      </c>
      <c r="G14" s="19">
        <f t="shared" si="2"/>
        <v>25.974999999999998</v>
      </c>
      <c r="H14" s="19">
        <f t="shared" si="3"/>
        <v>31.169999999999998</v>
      </c>
      <c r="I14" s="19">
        <f t="shared" si="4"/>
        <v>38.9625</v>
      </c>
      <c r="J14" s="19">
        <f t="shared" si="5"/>
        <v>51.949999999999996</v>
      </c>
      <c r="K14" s="19">
        <f t="shared" si="6"/>
        <v>77.925</v>
      </c>
      <c r="L14" s="19">
        <f t="shared" si="7"/>
        <v>155.85</v>
      </c>
    </row>
    <row r="15" spans="1:12" ht="30" customHeight="1">
      <c r="A15" s="17">
        <v>13</v>
      </c>
      <c r="B15" s="18" t="s">
        <v>29</v>
      </c>
      <c r="C15" s="17" t="s">
        <v>33</v>
      </c>
      <c r="D15" s="19">
        <v>133.11</v>
      </c>
      <c r="E15" s="19">
        <f t="shared" si="0"/>
        <v>16.63875</v>
      </c>
      <c r="F15" s="19">
        <f t="shared" si="1"/>
        <v>19.01571428571429</v>
      </c>
      <c r="G15" s="19">
        <f t="shared" si="2"/>
        <v>22.185000000000002</v>
      </c>
      <c r="H15" s="19">
        <f t="shared" si="3"/>
        <v>26.622000000000003</v>
      </c>
      <c r="I15" s="19">
        <f t="shared" si="4"/>
        <v>33.2775</v>
      </c>
      <c r="J15" s="19">
        <f t="shared" si="5"/>
        <v>44.370000000000005</v>
      </c>
      <c r="K15" s="19">
        <f t="shared" si="6"/>
        <v>66.555</v>
      </c>
      <c r="L15" s="19">
        <f t="shared" si="7"/>
        <v>133.11</v>
      </c>
    </row>
  </sheetData>
  <sheetProtection/>
  <mergeCells count="1">
    <mergeCell ref="A1:K1"/>
  </mergeCells>
  <printOptions/>
  <pageMargins left="0.39" right="0.1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YUCEL</dc:creator>
  <cp:keywords/>
  <dc:description/>
  <cp:lastModifiedBy>casper1</cp:lastModifiedBy>
  <cp:lastPrinted>2017-09-06T06:17:18Z</cp:lastPrinted>
  <dcterms:created xsi:type="dcterms:W3CDTF">1999-05-26T11:21:22Z</dcterms:created>
  <dcterms:modified xsi:type="dcterms:W3CDTF">2018-07-05T07:05:22Z</dcterms:modified>
  <cp:category/>
  <cp:version/>
  <cp:contentType/>
  <cp:contentStatus/>
</cp:coreProperties>
</file>