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İCMAL 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<sst xmlns="http://schemas.openxmlformats.org/spreadsheetml/2006/main" count="27" uniqueCount="22">
  <si>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TOPLAM</t>
  </si>
  <si>
    <t>İÇMESULARI</t>
  </si>
  <si>
    <t>MERKEZ</t>
  </si>
  <si>
    <t>AMASRA</t>
  </si>
  <si>
    <t>ULUS</t>
  </si>
  <si>
    <t>ÖDENEK</t>
  </si>
  <si>
    <t>KÖYYOLLARI</t>
  </si>
  <si>
    <t>PRJ</t>
  </si>
  <si>
    <t>İLÇE</t>
  </si>
  <si>
    <t>KURUCAŞİLE</t>
  </si>
  <si>
    <t>ORTAK ALIM</t>
  </si>
  <si>
    <t>ASFALT ALIMI</t>
  </si>
  <si>
    <t>ETÜT-PROJE PROGRAMI</t>
  </si>
  <si>
    <t>GENEL TOPLAM</t>
  </si>
  <si>
    <t>AKARYAKIT ALIMI</t>
  </si>
  <si>
    <t>BORU ALIMI</t>
  </si>
  <si>
    <t>S.S.B. Beton YOL             (km)</t>
  </si>
  <si>
    <t>1.KAT SATHİ KAPLAMA (km)</t>
  </si>
  <si>
    <t>Cumhurbaşkanı Kararı 10.Mad. Ödeneği (Yönetim ve Müşavirlik Hiz.Gid.)</t>
  </si>
  <si>
    <t>2021 YILI TOPLAM  KÖYDES  PROGRAMI İCMALİ</t>
  </si>
  <si>
    <t>YEDEK PARÇA ALIMI</t>
  </si>
  <si>
    <t>PARKE             (km)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</si>
</sst>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TL&quot;\ #,##0;\-&quot;TL&quot;\ #,##0"/>
    <numFmt numFmtId="193" formatCode="&quot;TL&quot;\ #,##0;[Red]\-&quot;TL&quot;\ #,##0"/>
    <numFmt numFmtId="194" formatCode="&quot;TL&quot;\ #,##0.00;\-&quot;TL&quot;\ #,##0.00"/>
    <numFmt numFmtId="195" formatCode="&quot;TL&quot;\ #,##0.00;[Red]\-&quot;TL&quot;\ #,##0.00"/>
    <numFmt numFmtId="196" formatCode="_-&quot;TL&quot;\ * #,##0_-;\-&quot;TL&quot;\ * #,##0_-;_-&quot;TL&quot;\ * &quot;-&quot;_-;_-@_-"/>
    <numFmt numFmtId="197" formatCode="_-&quot;TL&quot;\ * #,##0.00_-;\-&quot;TL&quot;\ * #,##0.00_-;_-&quot;TL&quot;\ * &quot;-&quot;??_-;_-@_-"/>
    <numFmt numFmtId="198" formatCode="0.0"/>
    <numFmt numFmtId="199" formatCode="#,##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4" fontId="3" fillId="33" borderId="20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3" fontId="4" fillId="33" borderId="26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3" fontId="3" fillId="33" borderId="13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/>
    </xf>
    <xf numFmtId="4" fontId="3" fillId="33" borderId="3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33" borderId="31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33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199" fontId="0" fillId="0" borderId="0" xfId="0" applyNumberFormat="1" applyAlignment="1">
      <alignment/>
    </xf>
    <xf numFmtId="4" fontId="4" fillId="33" borderId="24" xfId="0" applyNumberFormat="1" applyFont="1" applyFill="1" applyBorder="1" applyAlignment="1">
      <alignment/>
    </xf>
    <xf numFmtId="4" fontId="4" fillId="33" borderId="34" xfId="0" applyNumberFormat="1" applyFont="1" applyFill="1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/>
    </xf>
    <xf numFmtId="203" fontId="4" fillId="33" borderId="18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9.7109375" style="0" customWidth="1"/>
    <col min="2" max="2" width="3.421875" style="0" customWidth="1"/>
    <col min="3" max="3" width="5.7109375" style="0" customWidth="1"/>
    <col min="4" max="4" width="7.28125" style="0" customWidth="1"/>
    <col min="5" max="5" width="9.140625" style="0" customWidth="1"/>
    <col min="6" max="6" width="11.421875" style="0" customWidth="1"/>
    <col min="7" max="7" width="5.57421875" style="0" customWidth="1"/>
    <col min="8" max="8" width="10.8515625" style="0" customWidth="1"/>
    <col min="9" max="9" width="9.8515625" style="0" customWidth="1"/>
    <col min="10" max="10" width="10.00390625" style="0" customWidth="1"/>
    <col min="11" max="11" width="8.57421875" style="0" customWidth="1"/>
    <col min="12" max="13" width="8.421875" style="0" customWidth="1"/>
    <col min="14" max="14" width="9.8515625" style="0" customWidth="1"/>
    <col min="15" max="15" width="10.57421875" style="0" customWidth="1"/>
    <col min="16" max="16" width="6.421875" style="0" customWidth="1"/>
    <col min="17" max="17" width="11.28125" style="0" customWidth="1"/>
    <col min="18" max="18" width="4.7109375" style="0" customWidth="1"/>
  </cols>
  <sheetData>
    <row r="2" spans="1:17" ht="27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customHeight="1" thickBot="1">
      <c r="A4" s="55" t="s">
        <v>8</v>
      </c>
      <c r="B4" s="49" t="s">
        <v>6</v>
      </c>
      <c r="C4" s="50"/>
      <c r="D4" s="50"/>
      <c r="E4" s="50"/>
      <c r="F4" s="51"/>
      <c r="G4" s="57" t="s">
        <v>1</v>
      </c>
      <c r="H4" s="57"/>
      <c r="I4" s="49" t="s">
        <v>10</v>
      </c>
      <c r="J4" s="58"/>
      <c r="K4" s="58"/>
      <c r="L4" s="58"/>
      <c r="M4" s="58"/>
      <c r="N4" s="59"/>
      <c r="O4" s="53" t="s">
        <v>18</v>
      </c>
      <c r="P4" s="52" t="s">
        <v>13</v>
      </c>
      <c r="Q4" s="52"/>
    </row>
    <row r="5" spans="1:17" ht="69" customHeight="1" thickBot="1">
      <c r="A5" s="56"/>
      <c r="B5" s="4" t="s">
        <v>7</v>
      </c>
      <c r="C5" s="5" t="s">
        <v>16</v>
      </c>
      <c r="D5" s="5" t="s">
        <v>21</v>
      </c>
      <c r="E5" s="5" t="s">
        <v>17</v>
      </c>
      <c r="F5" s="6" t="s">
        <v>5</v>
      </c>
      <c r="G5" s="4" t="s">
        <v>7</v>
      </c>
      <c r="H5" s="7" t="s">
        <v>5</v>
      </c>
      <c r="I5" s="36" t="s">
        <v>11</v>
      </c>
      <c r="J5" s="8" t="s">
        <v>14</v>
      </c>
      <c r="K5" s="36" t="s">
        <v>15</v>
      </c>
      <c r="L5" s="41" t="s">
        <v>20</v>
      </c>
      <c r="M5" s="41" t="s">
        <v>12</v>
      </c>
      <c r="N5" s="45" t="s">
        <v>5</v>
      </c>
      <c r="O5" s="54"/>
      <c r="P5" s="9" t="s">
        <v>7</v>
      </c>
      <c r="Q5" s="10" t="s">
        <v>5</v>
      </c>
    </row>
    <row r="6" spans="1:17" ht="22.5" customHeight="1">
      <c r="A6" s="11" t="s">
        <v>2</v>
      </c>
      <c r="B6" s="12">
        <v>27</v>
      </c>
      <c r="C6" s="13">
        <v>12.7</v>
      </c>
      <c r="D6" s="47">
        <v>10.792</v>
      </c>
      <c r="E6" s="14"/>
      <c r="F6" s="15">
        <v>6000000</v>
      </c>
      <c r="G6" s="16">
        <v>35</v>
      </c>
      <c r="H6" s="17">
        <v>3502000</v>
      </c>
      <c r="I6" s="18">
        <v>2900010</v>
      </c>
      <c r="J6" s="44">
        <v>500000</v>
      </c>
      <c r="K6" s="38">
        <v>120000</v>
      </c>
      <c r="L6" s="37">
        <v>521000</v>
      </c>
      <c r="M6" s="37">
        <v>30000</v>
      </c>
      <c r="N6" s="20">
        <f>I6+J6+K6+L6+M6</f>
        <v>4071010</v>
      </c>
      <c r="O6" s="21">
        <v>0</v>
      </c>
      <c r="P6" s="22">
        <f>B6+G6</f>
        <v>62</v>
      </c>
      <c r="Q6" s="23">
        <f>F6+H6+N6+O6</f>
        <v>13573010</v>
      </c>
    </row>
    <row r="7" spans="1:17" ht="18.75" customHeight="1">
      <c r="A7" s="24" t="s">
        <v>3</v>
      </c>
      <c r="B7" s="25">
        <v>11</v>
      </c>
      <c r="C7" s="13"/>
      <c r="D7" s="14">
        <v>4.3</v>
      </c>
      <c r="E7" s="14"/>
      <c r="F7" s="17">
        <v>728000</v>
      </c>
      <c r="G7" s="26">
        <v>9</v>
      </c>
      <c r="H7" s="17">
        <v>642000</v>
      </c>
      <c r="I7" s="27">
        <v>360000</v>
      </c>
      <c r="J7" s="43">
        <v>100000</v>
      </c>
      <c r="K7" s="39">
        <v>115934</v>
      </c>
      <c r="L7" s="37"/>
      <c r="M7" s="37"/>
      <c r="N7" s="20">
        <f>I7+J7+K7+L7+M7</f>
        <v>575934</v>
      </c>
      <c r="O7" s="21">
        <v>0</v>
      </c>
      <c r="P7" s="22">
        <f>B7+G7</f>
        <v>20</v>
      </c>
      <c r="Q7" s="23">
        <f>F7+H7+N7+O7</f>
        <v>1945934</v>
      </c>
    </row>
    <row r="8" spans="1:17" ht="15" customHeight="1">
      <c r="A8" s="24" t="s">
        <v>9</v>
      </c>
      <c r="B8" s="25">
        <v>2</v>
      </c>
      <c r="C8" s="13"/>
      <c r="D8" s="14">
        <v>0.46</v>
      </c>
      <c r="E8" s="14"/>
      <c r="F8" s="17">
        <v>540000</v>
      </c>
      <c r="G8" s="26">
        <v>6</v>
      </c>
      <c r="H8" s="17">
        <v>460000</v>
      </c>
      <c r="I8" s="27"/>
      <c r="J8" s="28">
        <v>36000</v>
      </c>
      <c r="K8" s="39"/>
      <c r="L8" s="37"/>
      <c r="M8" s="37"/>
      <c r="N8" s="20">
        <f>I8+J8+K8+L8+M8</f>
        <v>36000</v>
      </c>
      <c r="O8" s="21">
        <v>30444</v>
      </c>
      <c r="P8" s="22">
        <f>B8+G8</f>
        <v>8</v>
      </c>
      <c r="Q8" s="23">
        <f>F8+H8+N8+O8</f>
        <v>1066444</v>
      </c>
    </row>
    <row r="9" spans="1:17" ht="18.75" customHeight="1" thickBot="1">
      <c r="A9" s="24" t="s">
        <v>4</v>
      </c>
      <c r="B9" s="12">
        <v>49</v>
      </c>
      <c r="C9" s="13"/>
      <c r="D9" s="14">
        <v>9.64</v>
      </c>
      <c r="E9" s="14">
        <v>5.55</v>
      </c>
      <c r="F9" s="15">
        <v>3617652.97</v>
      </c>
      <c r="G9" s="16">
        <v>14</v>
      </c>
      <c r="H9" s="17">
        <v>1245000</v>
      </c>
      <c r="I9" s="18">
        <v>1917307.3</v>
      </c>
      <c r="J9" s="19">
        <v>250000</v>
      </c>
      <c r="K9" s="40"/>
      <c r="L9" s="37"/>
      <c r="M9" s="37">
        <v>10000</v>
      </c>
      <c r="N9" s="20">
        <f>I9+J9+K9+L9+M9</f>
        <v>2177307.3</v>
      </c>
      <c r="O9" s="21">
        <v>217730.73</v>
      </c>
      <c r="P9" s="22">
        <f>B9+G9</f>
        <v>63</v>
      </c>
      <c r="Q9" s="23">
        <f>F9+H9+N9+O9</f>
        <v>7257691.000000001</v>
      </c>
    </row>
    <row r="10" spans="1:17" ht="19.5" customHeight="1" thickBot="1">
      <c r="A10" s="29" t="s">
        <v>0</v>
      </c>
      <c r="B10" s="30">
        <f aca="true" t="shared" si="0" ref="B10:L10">SUM(B6:B9)</f>
        <v>89</v>
      </c>
      <c r="C10" s="31">
        <f t="shared" si="0"/>
        <v>12.7</v>
      </c>
      <c r="D10" s="32">
        <f t="shared" si="0"/>
        <v>25.192</v>
      </c>
      <c r="E10" s="32">
        <f t="shared" si="0"/>
        <v>5.55</v>
      </c>
      <c r="F10" s="33">
        <f t="shared" si="0"/>
        <v>10885652.97</v>
      </c>
      <c r="G10" s="30">
        <f>SUM(G6:G9)</f>
        <v>64</v>
      </c>
      <c r="H10" s="34">
        <f>SUM(H6:H9)</f>
        <v>5849000</v>
      </c>
      <c r="I10" s="34">
        <f t="shared" si="0"/>
        <v>5177317.3</v>
      </c>
      <c r="J10" s="34">
        <f t="shared" si="0"/>
        <v>886000</v>
      </c>
      <c r="K10" s="34">
        <f t="shared" si="0"/>
        <v>235934</v>
      </c>
      <c r="L10" s="34">
        <f t="shared" si="0"/>
        <v>521000</v>
      </c>
      <c r="M10" s="46">
        <f>M6+M7+M8+M9</f>
        <v>40000</v>
      </c>
      <c r="N10" s="20">
        <f>SUM(N6:N9)</f>
        <v>6860251.3</v>
      </c>
      <c r="O10" s="20">
        <f>SUM(O6:O9)</f>
        <v>248174.73</v>
      </c>
      <c r="P10" s="20">
        <f>SUM(P6:P9)</f>
        <v>153</v>
      </c>
      <c r="Q10" s="20">
        <f>SUM(Q6:Q9)</f>
        <v>23843079</v>
      </c>
    </row>
    <row r="11" ht="12.75">
      <c r="N11" s="2"/>
    </row>
    <row r="14" ht="12.75">
      <c r="H14" s="35"/>
    </row>
    <row r="15" ht="12.75">
      <c r="K15" s="42"/>
    </row>
    <row r="18" ht="12.75">
      <c r="K18" s="2"/>
    </row>
    <row r="23" ht="12.75">
      <c r="F23" s="2"/>
    </row>
    <row r="32" ht="12.75">
      <c r="A32" s="1"/>
    </row>
  </sheetData>
  <sheetProtection/>
  <mergeCells count="7">
    <mergeCell ref="A2:Q2"/>
    <mergeCell ref="B4:F4"/>
    <mergeCell ref="P4:Q4"/>
    <mergeCell ref="O4:O5"/>
    <mergeCell ref="A4:A5"/>
    <mergeCell ref="G4:H4"/>
    <mergeCell ref="I4:N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 EĞECİ DEMİRDÖVEN</cp:lastModifiedBy>
  <cp:lastPrinted>2021-05-27T11:17:48Z</cp:lastPrinted>
  <dcterms:created xsi:type="dcterms:W3CDTF">1999-05-26T11:21:22Z</dcterms:created>
  <dcterms:modified xsi:type="dcterms:W3CDTF">2021-05-27T11:25:21Z</dcterms:modified>
  <cp:category/>
  <cp:version/>
  <cp:contentType/>
  <cp:contentStatus/>
</cp:coreProperties>
</file>