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İCMAL 202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<sst xmlns="http://schemas.openxmlformats.org/spreadsheetml/2006/main" count="30" uniqueCount="30">
  <si>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TOPLAM</t>
  </si>
  <si>
    <t>İÇMESULARI</t>
  </si>
  <si>
    <t>MERKEZ</t>
  </si>
  <si>
    <t>AMASRA</t>
  </si>
  <si>
    <t>ULUS</t>
  </si>
  <si>
    <t>KÖYYOLLARI</t>
  </si>
  <si>
    <t>İLÇE</t>
  </si>
  <si>
    <t>KURUCAŞİLE</t>
  </si>
  <si>
    <t>ORTAK ALIM</t>
  </si>
  <si>
    <t>GENEL TOPLAM</t>
  </si>
  <si>
    <t>1.KAT SATHİ KAPLAMA (km)</t>
  </si>
  <si>
    <t>PARKE             (km)</t>
  </si>
  <si>
    <t>S.S.B. BETONYOL             (km)</t>
  </si>
  <si>
    <t>BETON YOL          (km)</t>
  </si>
  <si>
    <t>SANAT YAPISI (ad.)</t>
  </si>
  <si>
    <t>ÖDENEK              (TL)</t>
  </si>
  <si>
    <t>PRJ (ad.)</t>
  </si>
  <si>
    <t>PRJ   (ad.)</t>
  </si>
  <si>
    <t>ÖDENEK         (TL)</t>
  </si>
  <si>
    <t>ASFALT ALIMI              (TL)</t>
  </si>
  <si>
    <t>BORU ALIMI       (TL)</t>
  </si>
  <si>
    <t>ÖDENEK    (TL)</t>
  </si>
  <si>
    <t>PRJ     (ad)</t>
  </si>
  <si>
    <t>ÖDENEK                (TL)</t>
  </si>
  <si>
    <t>Cumhurbaşkanı Kararı 10.Mad. Ödeneği (Yönetim ve Müşavirlik Hiz.Gid.)            (TL)</t>
  </si>
  <si>
    <t>YEDEK PARÇA ALIMI             (TL)</t>
  </si>
  <si>
    <t>2023 YILI TOPLAM  KÖYDES  PROGRAMI İCMALİ</t>
  </si>
  <si>
    <t>SAYISAL HARİTA YAPIMI         (TL)</t>
  </si>
  <si>
    <t>2.KAT SATHİ KAPLAMA (km)</t>
  </si>
  <si>
    <t>B.S.K. YOL             (km)</t>
  </si>
</sst>
</file>

<file path=xl/styles.xml><?xml version="1.0" encoding="utf-8"?>
<styleSheet xmlns="http://schemas.openxmlformats.org/spreadsheetml/2006/main">
  <numFmts count="4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.00\ &quot;₺&quot;_-;\-* #,##0.00\ &quot;₺&quot;_-;_-* &quot;-&quot;??\ &quot;₺&quot;_-;_-@_-"/>
    <numFmt numFmtId="178" formatCode="#,##0\ &quot;YTL&quot;;\-#,##0\ &quot;YTL&quot;"/>
    <numFmt numFmtId="179" formatCode="#,##0\ &quot;YTL&quot;;[Red]\-#,##0\ &quot;YTL&quot;"/>
    <numFmt numFmtId="180" formatCode="#,##0.00\ &quot;YTL&quot;;\-#,##0.00\ &quot;YTL&quot;"/>
    <numFmt numFmtId="181" formatCode="#,##0.00\ &quot;YTL&quot;;[Red]\-#,##0.00\ &quot;YTL&quot;"/>
    <numFmt numFmtId="182" formatCode="_-* #,##0\ &quot;YTL&quot;_-;\-* #,##0\ &quot;YTL&quot;_-;_-* &quot;-&quot;\ &quot;YTL&quot;_-;_-@_-"/>
    <numFmt numFmtId="183" formatCode="_-* #,##0\ _Y_T_L_-;\-* #,##0\ _Y_T_L_-;_-* &quot;-&quot;\ _Y_T_L_-;_-@_-"/>
    <numFmt numFmtId="184" formatCode="_-* #,##0.00\ &quot;YTL&quot;_-;\-* #,##0.00\ &quot;YTL&quot;_-;_-* &quot;-&quot;??\ &quot;YTL&quot;_-;_-@_-"/>
    <numFmt numFmtId="185" formatCode="_-* #,##0.00\ _Y_T_L_-;\-* #,##0.00\ _Y_T_L_-;_-* &quot;-&quot;??\ _Y_T_L_-;_-@_-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&quot;€&quot;* #,##0.00_-;\-&quot;€&quot;* #,##0.00_-;_-&quot;€&quot;* &quot;-&quot;??_-;_-@_-"/>
    <numFmt numFmtId="192" formatCode="&quot;TL&quot;\ #,##0;\-&quot;TL&quot;\ #,##0"/>
    <numFmt numFmtId="193" formatCode="&quot;TL&quot;\ #,##0;[Red]\-&quot;TL&quot;\ #,##0"/>
    <numFmt numFmtId="194" formatCode="&quot;TL&quot;\ #,##0.00;\-&quot;TL&quot;\ #,##0.00"/>
    <numFmt numFmtId="195" formatCode="&quot;TL&quot;\ #,##0.00;[Red]\-&quot;TL&quot;\ #,##0.00"/>
    <numFmt numFmtId="196" formatCode="_-&quot;TL&quot;\ * #,##0_-;\-&quot;TL&quot;\ * #,##0_-;_-&quot;TL&quot;\ * &quot;-&quot;_-;_-@_-"/>
    <numFmt numFmtId="197" formatCode="_-&quot;TL&quot;\ * #,##0.00_-;\-&quot;TL&quot;\ * #,##0.00_-;_-&quot;TL&quot;\ * &quot;-&quot;??_-;_-@_-"/>
    <numFmt numFmtId="198" formatCode="0.0"/>
    <numFmt numFmtId="199" formatCode="#,##0.0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0.000"/>
    <numFmt numFmtId="204" formatCode="#,##0.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3" fontId="4" fillId="33" borderId="11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4" fontId="3" fillId="33" borderId="15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4" fontId="4" fillId="33" borderId="17" xfId="0" applyNumberFormat="1" applyFont="1" applyFill="1" applyBorder="1" applyAlignment="1">
      <alignment/>
    </xf>
    <xf numFmtId="3" fontId="4" fillId="33" borderId="18" xfId="0" applyNumberFormat="1" applyFont="1" applyFill="1" applyBorder="1" applyAlignment="1">
      <alignment horizontal="center"/>
    </xf>
    <xf numFmtId="4" fontId="3" fillId="33" borderId="19" xfId="0" applyNumberFormat="1" applyFont="1" applyFill="1" applyBorder="1" applyAlignment="1">
      <alignment/>
    </xf>
    <xf numFmtId="0" fontId="4" fillId="33" borderId="17" xfId="0" applyFont="1" applyFill="1" applyBorder="1" applyAlignment="1">
      <alignment/>
    </xf>
    <xf numFmtId="3" fontId="4" fillId="33" borderId="20" xfId="0" applyNumberFormat="1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3" fontId="3" fillId="33" borderId="22" xfId="0" applyNumberFormat="1" applyFont="1" applyFill="1" applyBorder="1" applyAlignment="1">
      <alignment horizontal="center"/>
    </xf>
    <xf numFmtId="4" fontId="3" fillId="33" borderId="23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4" fillId="33" borderId="12" xfId="0" applyNumberFormat="1" applyFont="1" applyFill="1" applyBorder="1" applyAlignment="1">
      <alignment/>
    </xf>
    <xf numFmtId="4" fontId="4" fillId="33" borderId="24" xfId="0" applyNumberFormat="1" applyFont="1" applyFill="1" applyBorder="1" applyAlignment="1">
      <alignment/>
    </xf>
    <xf numFmtId="4" fontId="4" fillId="33" borderId="13" xfId="0" applyNumberFormat="1" applyFont="1" applyFill="1" applyBorder="1" applyAlignment="1">
      <alignment/>
    </xf>
    <xf numFmtId="4" fontId="4" fillId="33" borderId="25" xfId="0" applyNumberFormat="1" applyFont="1" applyFill="1" applyBorder="1" applyAlignment="1">
      <alignment/>
    </xf>
    <xf numFmtId="199" fontId="0" fillId="0" borderId="0" xfId="0" applyNumberFormat="1" applyAlignment="1">
      <alignment/>
    </xf>
    <xf numFmtId="203" fontId="4" fillId="33" borderId="13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4" fontId="4" fillId="33" borderId="30" xfId="0" applyNumberFormat="1" applyFont="1" applyFill="1" applyBorder="1" applyAlignment="1">
      <alignment/>
    </xf>
    <xf numFmtId="4" fontId="3" fillId="33" borderId="31" xfId="0" applyNumberFormat="1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 wrapText="1"/>
    </xf>
    <xf numFmtId="4" fontId="4" fillId="33" borderId="33" xfId="0" applyNumberFormat="1" applyFont="1" applyFill="1" applyBorder="1" applyAlignment="1">
      <alignment/>
    </xf>
    <xf numFmtId="4" fontId="3" fillId="33" borderId="21" xfId="0" applyNumberFormat="1" applyFont="1" applyFill="1" applyBorder="1" applyAlignment="1">
      <alignment/>
    </xf>
    <xf numFmtId="4" fontId="3" fillId="33" borderId="34" xfId="0" applyNumberFormat="1" applyFont="1" applyFill="1" applyBorder="1" applyAlignment="1">
      <alignment/>
    </xf>
    <xf numFmtId="4" fontId="3" fillId="33" borderId="22" xfId="0" applyNumberFormat="1" applyFont="1" applyFill="1" applyBorder="1" applyAlignment="1">
      <alignment horizontal="center"/>
    </xf>
    <xf numFmtId="204" fontId="3" fillId="33" borderId="22" xfId="0" applyNumberFormat="1" applyFont="1" applyFill="1" applyBorder="1" applyAlignment="1">
      <alignment horizontal="center"/>
    </xf>
    <xf numFmtId="2" fontId="3" fillId="33" borderId="22" xfId="0" applyNumberFormat="1" applyFont="1" applyFill="1" applyBorder="1" applyAlignment="1">
      <alignment horizontal="center"/>
    </xf>
    <xf numFmtId="1" fontId="4" fillId="33" borderId="13" xfId="0" applyNumberFormat="1" applyFont="1" applyFill="1" applyBorder="1" applyAlignment="1">
      <alignment horizontal="center"/>
    </xf>
    <xf numFmtId="1" fontId="3" fillId="33" borderId="22" xfId="0" applyNumberFormat="1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4" fontId="4" fillId="33" borderId="37" xfId="0" applyNumberFormat="1" applyFont="1" applyFill="1" applyBorder="1" applyAlignment="1">
      <alignment horizontal="right"/>
    </xf>
    <xf numFmtId="4" fontId="4" fillId="33" borderId="14" xfId="0" applyNumberFormat="1" applyFont="1" applyFill="1" applyBorder="1" applyAlignment="1">
      <alignment horizontal="right"/>
    </xf>
    <xf numFmtId="4" fontId="4" fillId="33" borderId="38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32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" fontId="3" fillId="33" borderId="41" xfId="0" applyNumberFormat="1" applyFont="1" applyFill="1" applyBorder="1" applyAlignment="1">
      <alignment/>
    </xf>
    <xf numFmtId="4" fontId="4" fillId="33" borderId="42" xfId="0" applyNumberFormat="1" applyFont="1" applyFill="1" applyBorder="1" applyAlignment="1">
      <alignment/>
    </xf>
    <xf numFmtId="3" fontId="4" fillId="33" borderId="43" xfId="0" applyNumberFormat="1" applyFont="1" applyFill="1" applyBorder="1" applyAlignment="1">
      <alignment horizontal="center"/>
    </xf>
    <xf numFmtId="4" fontId="3" fillId="33" borderId="44" xfId="0" applyNumberFormat="1" applyFont="1" applyFill="1" applyBorder="1" applyAlignment="1">
      <alignment/>
    </xf>
    <xf numFmtId="4" fontId="3" fillId="33" borderId="22" xfId="0" applyNumberFormat="1" applyFont="1" applyFill="1" applyBorder="1" applyAlignment="1">
      <alignment/>
    </xf>
    <xf numFmtId="3" fontId="3" fillId="33" borderId="34" xfId="0" applyNumberFormat="1" applyFont="1" applyFill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3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2"/>
  <sheetViews>
    <sheetView tabSelected="1" zoomScalePageLayoutView="0" workbookViewId="0" topLeftCell="A2">
      <selection activeCell="J13" sqref="J13"/>
    </sheetView>
  </sheetViews>
  <sheetFormatPr defaultColWidth="9.140625" defaultRowHeight="12.75"/>
  <cols>
    <col min="1" max="1" width="9.7109375" style="0" customWidth="1"/>
    <col min="2" max="2" width="4.140625" style="0" customWidth="1"/>
    <col min="3" max="4" width="5.7109375" style="0" customWidth="1"/>
    <col min="5" max="5" width="8.140625" style="0" customWidth="1"/>
    <col min="6" max="6" width="7.28125" style="0" customWidth="1"/>
    <col min="9" max="9" width="7.7109375" style="0" customWidth="1"/>
    <col min="10" max="10" width="11.421875" style="0" customWidth="1"/>
    <col min="11" max="11" width="5.57421875" style="0" customWidth="1"/>
    <col min="12" max="12" width="10.57421875" style="0" customWidth="1"/>
    <col min="13" max="13" width="11.00390625" style="0" customWidth="1"/>
    <col min="14" max="14" width="10.57421875" style="0" customWidth="1"/>
    <col min="15" max="15" width="8.421875" style="0" customWidth="1"/>
    <col min="16" max="16" width="10.28125" style="0" customWidth="1"/>
    <col min="17" max="17" width="11.140625" style="0" customWidth="1"/>
    <col min="18" max="18" width="10.57421875" style="0" customWidth="1"/>
    <col min="19" max="19" width="6.421875" style="0" customWidth="1"/>
    <col min="20" max="20" width="11.28125" style="0" customWidth="1"/>
    <col min="21" max="21" width="4.7109375" style="0" customWidth="1"/>
  </cols>
  <sheetData>
    <row r="1" ht="10.5" customHeight="1"/>
    <row r="2" spans="1:20" ht="27" customHeight="1">
      <c r="A2" s="50" t="s">
        <v>26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13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" customHeight="1" thickBot="1">
      <c r="A4" s="57" t="s">
        <v>6</v>
      </c>
      <c r="B4" s="51" t="s">
        <v>5</v>
      </c>
      <c r="C4" s="52"/>
      <c r="D4" s="52"/>
      <c r="E4" s="52"/>
      <c r="F4" s="52"/>
      <c r="G4" s="52"/>
      <c r="H4" s="52"/>
      <c r="I4" s="52"/>
      <c r="J4" s="53"/>
      <c r="K4" s="54" t="s">
        <v>1</v>
      </c>
      <c r="L4" s="54"/>
      <c r="M4" s="51" t="s">
        <v>8</v>
      </c>
      <c r="N4" s="59"/>
      <c r="O4" s="59"/>
      <c r="P4" s="59"/>
      <c r="Q4" s="60"/>
      <c r="R4" s="55" t="s">
        <v>24</v>
      </c>
      <c r="S4" s="54" t="s">
        <v>9</v>
      </c>
      <c r="T4" s="54"/>
    </row>
    <row r="5" spans="1:20" ht="81" customHeight="1" thickBot="1">
      <c r="A5" s="58"/>
      <c r="B5" s="32" t="s">
        <v>16</v>
      </c>
      <c r="C5" s="29" t="s">
        <v>12</v>
      </c>
      <c r="D5" s="29" t="s">
        <v>29</v>
      </c>
      <c r="E5" s="28" t="s">
        <v>13</v>
      </c>
      <c r="F5" s="31" t="s">
        <v>11</v>
      </c>
      <c r="G5" s="29" t="s">
        <v>10</v>
      </c>
      <c r="H5" s="29" t="s">
        <v>28</v>
      </c>
      <c r="I5" s="29" t="s">
        <v>14</v>
      </c>
      <c r="J5" s="30" t="s">
        <v>15</v>
      </c>
      <c r="K5" s="32" t="s">
        <v>17</v>
      </c>
      <c r="L5" s="30" t="s">
        <v>18</v>
      </c>
      <c r="M5" s="31" t="s">
        <v>19</v>
      </c>
      <c r="N5" s="28" t="s">
        <v>20</v>
      </c>
      <c r="O5" s="35" t="s">
        <v>25</v>
      </c>
      <c r="P5" s="28" t="s">
        <v>27</v>
      </c>
      <c r="Q5" s="44" t="s">
        <v>21</v>
      </c>
      <c r="R5" s="56"/>
      <c r="S5" s="45" t="s">
        <v>22</v>
      </c>
      <c r="T5" s="46" t="s">
        <v>23</v>
      </c>
    </row>
    <row r="6" spans="1:20" ht="22.5" customHeight="1">
      <c r="A6" s="4" t="s">
        <v>2</v>
      </c>
      <c r="B6" s="5">
        <v>32</v>
      </c>
      <c r="C6" s="6">
        <v>0.88</v>
      </c>
      <c r="D6" s="7">
        <v>1.07</v>
      </c>
      <c r="E6" s="7"/>
      <c r="F6" s="7">
        <v>0.6</v>
      </c>
      <c r="G6" s="7">
        <v>17.4</v>
      </c>
      <c r="H6" s="7">
        <v>29.94</v>
      </c>
      <c r="I6" s="42"/>
      <c r="J6" s="8">
        <v>17000000</v>
      </c>
      <c r="K6" s="9">
        <v>33</v>
      </c>
      <c r="L6" s="8">
        <v>7467106</v>
      </c>
      <c r="M6" s="47">
        <v>8400000</v>
      </c>
      <c r="N6" s="23">
        <v>1250000</v>
      </c>
      <c r="O6" s="33">
        <v>700000</v>
      </c>
      <c r="P6" s="33">
        <v>135000</v>
      </c>
      <c r="Q6" s="11">
        <f>M6+N6+O6+P6</f>
        <v>10485000</v>
      </c>
      <c r="R6" s="12">
        <v>0</v>
      </c>
      <c r="S6" s="13">
        <f>B6+K6</f>
        <v>65</v>
      </c>
      <c r="T6" s="14">
        <f>J6+L6+Q6+R6</f>
        <v>34952106</v>
      </c>
    </row>
    <row r="7" spans="1:20" ht="18.75" customHeight="1">
      <c r="A7" s="15" t="s">
        <v>3</v>
      </c>
      <c r="B7" s="16">
        <v>6</v>
      </c>
      <c r="C7" s="6"/>
      <c r="D7" s="7"/>
      <c r="E7" s="7"/>
      <c r="F7" s="7">
        <v>0.83</v>
      </c>
      <c r="G7" s="7"/>
      <c r="H7" s="7"/>
      <c r="I7" s="42"/>
      <c r="J7" s="10">
        <v>1200000</v>
      </c>
      <c r="K7" s="17">
        <v>7</v>
      </c>
      <c r="L7" s="8">
        <v>2995270.49</v>
      </c>
      <c r="M7" s="48">
        <v>750000</v>
      </c>
      <c r="N7" s="24"/>
      <c r="O7" s="22"/>
      <c r="P7" s="22"/>
      <c r="Q7" s="11">
        <f>M7+N7+O7+P7</f>
        <v>750000</v>
      </c>
      <c r="R7" s="12">
        <v>152946.51</v>
      </c>
      <c r="S7" s="13">
        <f>B7+K7</f>
        <v>13</v>
      </c>
      <c r="T7" s="14">
        <f>J7+L7+Q7+R7</f>
        <v>5098217</v>
      </c>
    </row>
    <row r="8" spans="1:20" ht="15" customHeight="1">
      <c r="A8" s="15" t="s">
        <v>7</v>
      </c>
      <c r="B8" s="16">
        <v>4</v>
      </c>
      <c r="C8" s="6"/>
      <c r="D8" s="7"/>
      <c r="E8" s="7"/>
      <c r="F8" s="7">
        <v>0.69</v>
      </c>
      <c r="G8" s="7"/>
      <c r="H8" s="7"/>
      <c r="I8" s="42">
        <v>3</v>
      </c>
      <c r="J8" s="10">
        <v>2221283</v>
      </c>
      <c r="K8" s="17">
        <v>4</v>
      </c>
      <c r="L8" s="8">
        <v>480000</v>
      </c>
      <c r="M8" s="48"/>
      <c r="N8" s="24">
        <v>50000</v>
      </c>
      <c r="O8" s="22"/>
      <c r="P8" s="22"/>
      <c r="Q8" s="11">
        <f>M8+N8+O8+P8</f>
        <v>50000</v>
      </c>
      <c r="R8" s="12">
        <v>85091</v>
      </c>
      <c r="S8" s="13">
        <f>B8+K8</f>
        <v>8</v>
      </c>
      <c r="T8" s="14">
        <f>J8+L8+Q8+R8</f>
        <v>2836374</v>
      </c>
    </row>
    <row r="9" spans="1:20" ht="18.75" customHeight="1" thickBot="1">
      <c r="A9" s="15" t="s">
        <v>4</v>
      </c>
      <c r="B9" s="5">
        <v>56</v>
      </c>
      <c r="C9" s="6">
        <v>1.17</v>
      </c>
      <c r="D9" s="7"/>
      <c r="E9" s="27">
        <v>0.105</v>
      </c>
      <c r="F9" s="7">
        <v>2.97</v>
      </c>
      <c r="G9" s="7">
        <v>11.64</v>
      </c>
      <c r="H9" s="7">
        <v>7.4</v>
      </c>
      <c r="I9" s="42"/>
      <c r="J9" s="8">
        <v>12982800</v>
      </c>
      <c r="K9" s="9">
        <v>12</v>
      </c>
      <c r="L9" s="8">
        <v>2338500</v>
      </c>
      <c r="M9" s="49">
        <v>192600</v>
      </c>
      <c r="N9" s="25">
        <v>593332.18</v>
      </c>
      <c r="O9" s="36"/>
      <c r="P9" s="36"/>
      <c r="Q9" s="61">
        <f>M9+N9+O9+P9</f>
        <v>785932.18</v>
      </c>
      <c r="R9" s="62">
        <v>498161.82</v>
      </c>
      <c r="S9" s="63">
        <f>B9+K9</f>
        <v>68</v>
      </c>
      <c r="T9" s="64">
        <f>J9+L9+Q9+R9</f>
        <v>16605394</v>
      </c>
    </row>
    <row r="10" spans="1:20" ht="19.5" customHeight="1" thickBot="1">
      <c r="A10" s="18" t="s">
        <v>0</v>
      </c>
      <c r="B10" s="19">
        <f aca="true" t="shared" si="0" ref="B10:P10">SUM(B6:B9)</f>
        <v>98</v>
      </c>
      <c r="C10" s="39">
        <f>SUM(C6:C9)</f>
        <v>2.05</v>
      </c>
      <c r="D10" s="39">
        <f>SUM(D6:D9)</f>
        <v>1.07</v>
      </c>
      <c r="E10" s="40">
        <f t="shared" si="0"/>
        <v>0.105</v>
      </c>
      <c r="F10" s="41">
        <f t="shared" si="0"/>
        <v>5.09</v>
      </c>
      <c r="G10" s="39">
        <f t="shared" si="0"/>
        <v>29.04</v>
      </c>
      <c r="H10" s="39">
        <f t="shared" si="0"/>
        <v>37.34</v>
      </c>
      <c r="I10" s="43">
        <f t="shared" si="0"/>
        <v>3</v>
      </c>
      <c r="J10" s="20">
        <f t="shared" si="0"/>
        <v>33404083</v>
      </c>
      <c r="K10" s="19">
        <f>SUM(K6:K9)</f>
        <v>56</v>
      </c>
      <c r="L10" s="34">
        <f>SUM(L6:L9)</f>
        <v>13280876.49</v>
      </c>
      <c r="M10" s="37">
        <f t="shared" si="0"/>
        <v>9342600</v>
      </c>
      <c r="N10" s="34">
        <f t="shared" si="0"/>
        <v>1893332.1800000002</v>
      </c>
      <c r="O10" s="65">
        <f t="shared" si="0"/>
        <v>700000</v>
      </c>
      <c r="P10" s="20">
        <f t="shared" si="0"/>
        <v>135000</v>
      </c>
      <c r="Q10" s="20">
        <f>SUM(Q6:Q9)</f>
        <v>12070932.18</v>
      </c>
      <c r="R10" s="38">
        <f>SUM(R6:R9)</f>
        <v>736199.3300000001</v>
      </c>
      <c r="S10" s="66">
        <f>SUM(S6:S9)</f>
        <v>154</v>
      </c>
      <c r="T10" s="38">
        <f>SUM(T6:T9)</f>
        <v>59492091</v>
      </c>
    </row>
    <row r="11" ht="12.75">
      <c r="Q11" s="2"/>
    </row>
    <row r="14" ht="12.75">
      <c r="L14" s="21"/>
    </row>
    <row r="15" ht="12.75">
      <c r="N15" s="26"/>
    </row>
    <row r="18" ht="12.75">
      <c r="N18" s="2"/>
    </row>
    <row r="23" ht="12.75">
      <c r="J23" s="2"/>
    </row>
    <row r="32" ht="12.75">
      <c r="A32" s="1"/>
    </row>
  </sheetData>
  <sheetProtection/>
  <mergeCells count="7">
    <mergeCell ref="A2:T2"/>
    <mergeCell ref="B4:J4"/>
    <mergeCell ref="S4:T4"/>
    <mergeCell ref="R4:R5"/>
    <mergeCell ref="A4:A5"/>
    <mergeCell ref="K4:L4"/>
    <mergeCell ref="M4:Q4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Seba EĞECİ DEMİRDÖVEN</cp:lastModifiedBy>
  <cp:lastPrinted>2021-05-27T11:17:48Z</cp:lastPrinted>
  <dcterms:created xsi:type="dcterms:W3CDTF">1999-05-26T11:21:22Z</dcterms:created>
  <dcterms:modified xsi:type="dcterms:W3CDTF">2023-04-06T07:50:21Z</dcterms:modified>
  <cp:category/>
  <cp:version/>
  <cp:contentType/>
  <cp:contentStatus/>
</cp:coreProperties>
</file>